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G51"/>
  <c r="H51"/>
  <c r="I51"/>
  <c r="J51"/>
  <c r="L51"/>
  <c r="A52"/>
  <c r="B52"/>
  <c r="G13"/>
  <c r="H13"/>
  <c r="I13"/>
  <c r="J13"/>
  <c r="L13"/>
  <c r="F13"/>
  <c r="J194"/>
  <c r="L194" l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62" s="1"/>
  <c r="L42"/>
  <c r="L32"/>
  <c r="L23"/>
  <c r="A109"/>
  <c r="B195"/>
  <c r="A195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J62" s="1"/>
  <c r="I61"/>
  <c r="I62" s="1"/>
  <c r="H61"/>
  <c r="G61"/>
  <c r="F61"/>
  <c r="F62" s="1"/>
  <c r="H62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I81" l="1"/>
  <c r="L43"/>
  <c r="L24"/>
  <c r="H81"/>
  <c r="G81"/>
  <c r="G62"/>
  <c r="H195"/>
  <c r="I195"/>
  <c r="J195"/>
  <c r="F119"/>
  <c r="F138"/>
  <c r="F157"/>
  <c r="F176"/>
  <c r="F195"/>
  <c r="I24"/>
  <c r="F24"/>
  <c r="J24"/>
  <c r="J196" s="1"/>
  <c r="H24"/>
  <c r="G24"/>
  <c r="L196" l="1"/>
  <c r="F196"/>
  <c r="G196"/>
  <c r="I196"/>
  <c r="H196"/>
</calcChain>
</file>

<file path=xl/sharedStrings.xml><?xml version="1.0" encoding="utf-8"?>
<sst xmlns="http://schemas.openxmlformats.org/spreadsheetml/2006/main" count="286" uniqueCount="84">
  <si>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</si>
  <si>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</si>
  <si>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</si>
  <si>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</si>
  <si>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</si>
  <si>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</si>
  <si>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</si>
  <si>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</si>
  <si>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</si>
  <si>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</si>
  <si>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</si>
  <si>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</si>
  <si>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</si>
  <si>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</si>
  <si>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</si>
  <si>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</si>
  <si>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</si>
  <si>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</si>
  <si>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</si>
  <si>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</si>
  <si>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</si>
  <si>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</si>
  <si>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</si>
  <si>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</si>
  <si>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</si>
  <si>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</si>
  <si>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</si>
  <si>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</si>
  <si>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</si>
  <si>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</si>
  <si>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</si>
  <si>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</si>
  <si>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</si>
  <si>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</si>
  <si>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</si>
  <si>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</si>
  <si>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</si>
  <si>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</si>
  <si>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</si>
  <si>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</si>
  <si>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Хлеб ржаной</t>
  </si>
  <si>
    <t>Фрукты свежие (яблоки)</t>
  </si>
  <si>
    <t>ПР</t>
  </si>
  <si>
    <t>кисломол.</t>
  </si>
  <si>
    <t>Компот из сухофруктов</t>
  </si>
  <si>
    <t>сладкое</t>
  </si>
  <si>
    <t>Какао с молоком</t>
  </si>
  <si>
    <t>Фруктовый чай</t>
  </si>
  <si>
    <t>Чай с лимоном</t>
  </si>
  <si>
    <t>Директор МБОУ СОШ №5 им. А.И.Майстренко</t>
  </si>
  <si>
    <t>Косивченко Е.А.</t>
  </si>
  <si>
    <t>МБОУ СОШ №5 им. А.И. Майстренко</t>
  </si>
  <si>
    <t>Каша жидкая молочная/Бутерброд с сыром и маслом</t>
  </si>
  <si>
    <t>182/3</t>
  </si>
  <si>
    <t>Жаркое по-домашнему</t>
  </si>
  <si>
    <t>Овощи свежие (огурцы)</t>
  </si>
  <si>
    <t>Кисломолочный продукт ( в инд пром.уп)</t>
  </si>
  <si>
    <t>Котлеты рубленные из кур/Каша вязкая (ячн)</t>
  </si>
  <si>
    <t>Напиток кофейный на молоке</t>
  </si>
  <si>
    <t>Салат из овощей (помидоров и огурцов)</t>
  </si>
  <si>
    <t>Сок плодово-ягодный</t>
  </si>
  <si>
    <t>273/303</t>
  </si>
  <si>
    <t>Рыба запеченная под соусом/Картофельное пюре</t>
  </si>
  <si>
    <t>Салат из овощей (белокачанной капусты)</t>
  </si>
  <si>
    <t>Пирог фруктовый "Школьный "</t>
  </si>
  <si>
    <t>268/312</t>
  </si>
  <si>
    <t>ТК</t>
  </si>
  <si>
    <t>Гуляш/Каша пшеничная вязкая</t>
  </si>
  <si>
    <t>Овощи свежие (помидоры)</t>
  </si>
  <si>
    <t>260/302</t>
  </si>
  <si>
    <t>269/143</t>
  </si>
  <si>
    <t>Котлеты (биточки) особые/ Рагу из овощей</t>
  </si>
  <si>
    <t>235/310</t>
  </si>
  <si>
    <t>Плов из птицы отварной</t>
  </si>
  <si>
    <t>278/302</t>
  </si>
  <si>
    <t>Тефтели мясные под соусом/Каша гречневая вязкая</t>
  </si>
  <si>
    <t>Салат из овощей (белокач.капуста с морковью)</t>
  </si>
  <si>
    <t>Кондитерское изделие безкремовое (печенье)</t>
  </si>
  <si>
    <t>Пудинг из творога (запеченный) со сгущенкой</t>
  </si>
  <si>
    <t>Фрукты свежие (груши)</t>
  </si>
  <si>
    <t>кисломол</t>
  </si>
  <si>
    <t>260/309</t>
  </si>
  <si>
    <t>Птица в соусе с томатами/Макаронные изделия отварные с маслом</t>
  </si>
  <si>
    <t>Кисломолочный продукт (в индив.пром.упаковке)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</si>
</sst>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EF2CB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/>
    </xf>
    <xf numFmtId="2" fontId="2" fillId="3" borderId="3" xfId="0" applyNumberFormat="1" applyFont="1" applyFill="1" applyBorder="1" applyAlignment="1">
      <alignment horizontal="center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11" fillId="5" borderId="25" xfId="0" applyFont="1" applyFill="1" applyBorder="1" applyAlignment="1">
      <alignment wrapText="1"/>
    </xf>
    <xf numFmtId="0" fontId="11" fillId="5" borderId="26" xfId="0" applyFont="1" applyFill="1" applyBorder="1" applyAlignment="1">
      <alignment wrapText="1"/>
    </xf>
    <xf numFmtId="0" fontId="11" fillId="5" borderId="27" xfId="0" applyFont="1" applyFill="1" applyBorder="1" applyAlignment="1">
      <alignment wrapText="1"/>
    </xf>
    <xf numFmtId="1" fontId="11" fillId="5" borderId="25" xfId="0" applyNumberFormat="1" applyFont="1" applyFill="1" applyBorder="1"/>
    <xf numFmtId="1" fontId="11" fillId="5" borderId="26" xfId="0" applyNumberFormat="1" applyFont="1" applyFill="1" applyBorder="1"/>
    <xf numFmtId="1" fontId="11" fillId="5" borderId="27" xfId="0" applyNumberFormat="1" applyFont="1" applyFill="1" applyBorder="1"/>
    <xf numFmtId="2" fontId="11" fillId="5" borderId="25" xfId="0" applyNumberFormat="1" applyFont="1" applyFill="1" applyBorder="1"/>
    <xf numFmtId="2" fontId="11" fillId="5" borderId="28" xfId="0" applyNumberFormat="1" applyFont="1" applyFill="1" applyBorder="1"/>
    <xf numFmtId="2" fontId="11" fillId="5" borderId="26" xfId="0" applyNumberFormat="1" applyFont="1" applyFill="1" applyBorder="1"/>
    <xf numFmtId="2" fontId="11" fillId="5" borderId="29" xfId="0" applyNumberFormat="1" applyFont="1" applyFill="1" applyBorder="1"/>
    <xf numFmtId="2" fontId="11" fillId="5" borderId="27" xfId="0" applyNumberFormat="1" applyFont="1" applyFill="1" applyBorder="1"/>
    <xf numFmtId="2" fontId="11" fillId="5" borderId="30" xfId="0" applyNumberFormat="1" applyFont="1" applyFill="1" applyBorder="1"/>
    <xf numFmtId="0" fontId="11" fillId="5" borderId="25" xfId="0" applyFont="1" applyFill="1" applyBorder="1"/>
    <xf numFmtId="0" fontId="11" fillId="5" borderId="26" xfId="0" applyFont="1" applyFill="1" applyBorder="1"/>
    <xf numFmtId="0" fontId="11" fillId="5" borderId="26" xfId="0" applyFont="1" applyFill="1" applyBorder="1" applyAlignment="1">
      <alignment horizontal="right"/>
    </xf>
    <xf numFmtId="0" fontId="11" fillId="5" borderId="27" xfId="0" applyFont="1" applyFill="1" applyBorder="1" applyAlignment="1">
      <alignment horizontal="right"/>
    </xf>
    <xf numFmtId="0" fontId="11" fillId="0" borderId="25" xfId="0" applyFont="1" applyBorder="1"/>
    <xf numFmtId="0" fontId="11" fillId="0" borderId="26" xfId="0" applyFont="1" applyBorder="1"/>
    <xf numFmtId="0" fontId="11" fillId="0" borderId="31" xfId="0" applyFont="1" applyBorder="1"/>
    <xf numFmtId="1" fontId="11" fillId="5" borderId="25" xfId="0" applyNumberFormat="1" applyFont="1" applyFill="1" applyBorder="1" applyAlignment="1">
      <alignment horizontal="center"/>
    </xf>
    <xf numFmtId="2" fontId="11" fillId="5" borderId="25" xfId="0" applyNumberFormat="1" applyFont="1" applyFill="1" applyBorder="1" applyAlignment="1">
      <alignment horizontal="center"/>
    </xf>
    <xf numFmtId="2" fontId="11" fillId="5" borderId="28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1" fontId="11" fillId="5" borderId="26" xfId="0" applyNumberFormat="1" applyFont="1" applyFill="1" applyBorder="1" applyAlignment="1">
      <alignment horizontal="center"/>
    </xf>
    <xf numFmtId="2" fontId="11" fillId="5" borderId="26" xfId="0" applyNumberFormat="1" applyFont="1" applyFill="1" applyBorder="1" applyAlignment="1">
      <alignment horizontal="center"/>
    </xf>
    <xf numFmtId="2" fontId="11" fillId="5" borderId="29" xfId="0" applyNumberFormat="1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1" fontId="11" fillId="5" borderId="27" xfId="0" applyNumberFormat="1" applyFont="1" applyFill="1" applyBorder="1" applyAlignment="1">
      <alignment horizontal="center"/>
    </xf>
    <xf numFmtId="2" fontId="11" fillId="5" borderId="27" xfId="0" applyNumberFormat="1" applyFont="1" applyFill="1" applyBorder="1" applyAlignment="1">
      <alignment horizontal="center"/>
    </xf>
    <xf numFmtId="2" fontId="11" fillId="5" borderId="30" xfId="0" applyNumberFormat="1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11" fillId="5" borderId="32" xfId="0" applyFont="1" applyFill="1" applyBorder="1" applyAlignment="1">
      <alignment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2" fontId="11" fillId="5" borderId="32" xfId="0" applyNumberFormat="1" applyFont="1" applyFill="1" applyBorder="1"/>
    <xf numFmtId="2" fontId="11" fillId="5" borderId="34" xfId="0" applyNumberFormat="1" applyFont="1" applyFill="1" applyBorder="1"/>
    <xf numFmtId="0" fontId="11" fillId="5" borderId="32" xfId="0" applyFont="1" applyFill="1" applyBorder="1" applyAlignment="1">
      <alignment horizontal="right"/>
    </xf>
    <xf numFmtId="0" fontId="11" fillId="5" borderId="32" xfId="0" applyFont="1" applyFill="1" applyBorder="1" applyAlignment="1">
      <alignment horizontal="center"/>
    </xf>
    <xf numFmtId="2" fontId="11" fillId="5" borderId="32" xfId="0" applyNumberFormat="1" applyFont="1" applyFill="1" applyBorder="1" applyAlignment="1">
      <alignment horizontal="center"/>
    </xf>
    <xf numFmtId="2" fontId="11" fillId="5" borderId="34" xfId="0" applyNumberFormat="1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2" fontId="0" fillId="2" borderId="35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11" fillId="6" borderId="25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1" fillId="6" borderId="32" xfId="0" applyFont="1" applyFill="1" applyBorder="1" applyAlignment="1">
      <alignment horizontal="center"/>
    </xf>
    <xf numFmtId="0" fontId="11" fillId="6" borderId="25" xfId="0" applyFont="1" applyFill="1" applyBorder="1" applyAlignment="1">
      <alignment wrapText="1"/>
    </xf>
    <xf numFmtId="0" fontId="11" fillId="6" borderId="26" xfId="0" applyFont="1" applyFill="1" applyBorder="1" applyAlignment="1">
      <alignment wrapText="1"/>
    </xf>
    <xf numFmtId="0" fontId="11" fillId="6" borderId="27" xfId="0" applyFont="1" applyFill="1" applyBorder="1" applyAlignment="1">
      <alignment wrapText="1"/>
    </xf>
    <xf numFmtId="1" fontId="11" fillId="6" borderId="32" xfId="0" applyNumberFormat="1" applyFont="1" applyFill="1" applyBorder="1"/>
    <xf numFmtId="1" fontId="11" fillId="6" borderId="25" xfId="0" applyNumberFormat="1" applyFont="1" applyFill="1" applyBorder="1" applyAlignment="1">
      <alignment horizontal="center"/>
    </xf>
    <xf numFmtId="1" fontId="11" fillId="6" borderId="26" xfId="0" applyNumberFormat="1" applyFont="1" applyFill="1" applyBorder="1" applyAlignment="1">
      <alignment horizontal="center"/>
    </xf>
    <xf numFmtId="1" fontId="11" fillId="6" borderId="27" xfId="0" applyNumberFormat="1" applyFont="1" applyFill="1" applyBorder="1" applyAlignment="1">
      <alignment horizontal="center"/>
    </xf>
    <xf numFmtId="1" fontId="11" fillId="6" borderId="32" xfId="0" applyNumberFormat="1" applyFont="1" applyFill="1" applyBorder="1" applyAlignment="1">
      <alignment horizontal="center"/>
    </xf>
    <xf numFmtId="2" fontId="11" fillId="6" borderId="25" xfId="0" applyNumberFormat="1" applyFont="1" applyFill="1" applyBorder="1"/>
    <xf numFmtId="2" fontId="11" fillId="6" borderId="26" xfId="0" applyNumberFormat="1" applyFont="1" applyFill="1" applyBorder="1"/>
    <xf numFmtId="2" fontId="11" fillId="6" borderId="27" xfId="0" applyNumberFormat="1" applyFont="1" applyFill="1" applyBorder="1"/>
    <xf numFmtId="2" fontId="11" fillId="6" borderId="32" xfId="0" applyNumberFormat="1" applyFont="1" applyFill="1" applyBorder="1"/>
    <xf numFmtId="2" fontId="11" fillId="6" borderId="28" xfId="0" applyNumberFormat="1" applyFont="1" applyFill="1" applyBorder="1"/>
    <xf numFmtId="2" fontId="11" fillId="6" borderId="29" xfId="0" applyNumberFormat="1" applyFont="1" applyFill="1" applyBorder="1"/>
    <xf numFmtId="2" fontId="11" fillId="6" borderId="30" xfId="0" applyNumberFormat="1" applyFont="1" applyFill="1" applyBorder="1"/>
    <xf numFmtId="2" fontId="11" fillId="6" borderId="34" xfId="0" applyNumberFormat="1" applyFont="1" applyFill="1" applyBorder="1"/>
    <xf numFmtId="0" fontId="11" fillId="5" borderId="36" xfId="0" applyFont="1" applyFill="1" applyBorder="1" applyAlignment="1">
      <alignment horizontal="center"/>
    </xf>
    <xf numFmtId="0" fontId="11" fillId="5" borderId="36" xfId="0" applyFont="1" applyFill="1" applyBorder="1" applyAlignment="1">
      <alignment wrapText="1"/>
    </xf>
    <xf numFmtId="1" fontId="11" fillId="5" borderId="36" xfId="0" applyNumberFormat="1" applyFont="1" applyFill="1" applyBorder="1"/>
    <xf numFmtId="2" fontId="11" fillId="5" borderId="36" xfId="0" applyNumberFormat="1" applyFont="1" applyFill="1" applyBorder="1"/>
    <xf numFmtId="2" fontId="11" fillId="5" borderId="37" xfId="0" applyNumberFormat="1" applyFont="1" applyFill="1" applyBorder="1"/>
    <xf numFmtId="1" fontId="11" fillId="5" borderId="3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185" sqref="K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3.5" customHeight="1">
      <c r="A1" s="1" t="s">
        <v>7</v>
      </c>
      <c r="C1" s="65" t="s">
        <v>51</v>
      </c>
      <c r="D1" s="66"/>
      <c r="E1" s="66"/>
      <c r="F1" s="12" t="s">
        <v>16</v>
      </c>
      <c r="G1" s="2" t="s">
        <v>17</v>
      </c>
      <c r="H1" s="67" t="s">
        <v>49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50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20</v>
      </c>
      <c r="I3" s="46">
        <v>8</v>
      </c>
      <c r="J3" s="47">
        <v>2024</v>
      </c>
      <c r="K3" s="48"/>
    </row>
    <row r="4" spans="1:12" ht="13.5" thickBot="1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9" t="s">
        <v>52</v>
      </c>
      <c r="F6" s="75">
        <v>250</v>
      </c>
      <c r="G6" s="54">
        <v>13.08</v>
      </c>
      <c r="H6" s="54">
        <v>15</v>
      </c>
      <c r="I6" s="78">
        <v>49.08</v>
      </c>
      <c r="J6" s="54">
        <v>383.62</v>
      </c>
      <c r="K6" s="59" t="s">
        <v>53</v>
      </c>
      <c r="L6" s="54">
        <v>39.35</v>
      </c>
    </row>
    <row r="7" spans="1:12" ht="15">
      <c r="A7" s="23"/>
      <c r="B7" s="15"/>
      <c r="C7" s="11"/>
      <c r="D7" s="7" t="s">
        <v>22</v>
      </c>
      <c r="E7" s="70" t="s">
        <v>46</v>
      </c>
      <c r="F7" s="76">
        <v>200</v>
      </c>
      <c r="G7" s="53">
        <v>4.07</v>
      </c>
      <c r="H7" s="53">
        <v>3.5</v>
      </c>
      <c r="I7" s="79">
        <v>17.5</v>
      </c>
      <c r="J7" s="53">
        <v>117.78</v>
      </c>
      <c r="K7" s="60">
        <v>382</v>
      </c>
      <c r="L7" s="53">
        <v>8.74</v>
      </c>
    </row>
    <row r="8" spans="1:12" ht="15">
      <c r="A8" s="23"/>
      <c r="B8" s="15"/>
      <c r="C8" s="11"/>
      <c r="D8" s="10" t="s">
        <v>30</v>
      </c>
      <c r="E8" s="71" t="s">
        <v>39</v>
      </c>
      <c r="F8" s="77">
        <v>20</v>
      </c>
      <c r="G8" s="55">
        <v>1.35</v>
      </c>
      <c r="H8" s="55">
        <v>0.17</v>
      </c>
      <c r="I8" s="80">
        <v>10.029999999999999</v>
      </c>
      <c r="J8" s="55">
        <v>46.88</v>
      </c>
      <c r="K8" s="58" t="s">
        <v>42</v>
      </c>
      <c r="L8" s="55">
        <v>1.26</v>
      </c>
    </row>
    <row r="9" spans="1:12" ht="15">
      <c r="A9" s="23"/>
      <c r="B9" s="15"/>
      <c r="C9" s="11"/>
      <c r="D9" s="68" t="s">
        <v>23</v>
      </c>
      <c r="E9" s="70" t="s">
        <v>41</v>
      </c>
      <c r="F9" s="76">
        <v>120</v>
      </c>
      <c r="G9" s="53">
        <v>0.5</v>
      </c>
      <c r="H9" s="53">
        <v>0.5</v>
      </c>
      <c r="I9" s="53">
        <v>12.8</v>
      </c>
      <c r="J9" s="53">
        <v>53.28</v>
      </c>
      <c r="K9" s="60">
        <v>338</v>
      </c>
      <c r="L9" s="53">
        <v>14.4</v>
      </c>
    </row>
    <row r="10" spans="1:12" ht="15">
      <c r="A10" s="23"/>
      <c r="B10" s="15"/>
      <c r="C10" s="11"/>
      <c r="D10" s="7"/>
      <c r="E10" s="40"/>
      <c r="F10" s="41"/>
      <c r="G10" s="49"/>
      <c r="H10" s="49"/>
      <c r="I10" s="49"/>
      <c r="J10" s="49"/>
      <c r="K10" s="60"/>
      <c r="L10" s="53"/>
    </row>
    <row r="11" spans="1:12" ht="15.75" thickBot="1">
      <c r="A11" s="23"/>
      <c r="B11" s="15"/>
      <c r="C11" s="11"/>
      <c r="D11" s="6"/>
      <c r="E11" s="40"/>
      <c r="F11" s="41"/>
      <c r="G11" s="49"/>
      <c r="H11" s="49"/>
      <c r="I11" s="49"/>
      <c r="J11" s="49"/>
      <c r="K11" s="42"/>
      <c r="L11" s="56"/>
    </row>
    <row r="12" spans="1:12" ht="15">
      <c r="A12" s="23"/>
      <c r="B12" s="15"/>
      <c r="C12" s="11"/>
      <c r="D12" s="6"/>
      <c r="E12" s="40"/>
      <c r="F12" s="41"/>
      <c r="G12" s="49"/>
      <c r="H12" s="49"/>
      <c r="I12" s="49"/>
      <c r="J12" s="49"/>
      <c r="K12" s="42"/>
      <c r="L12" s="49"/>
    </row>
    <row r="13" spans="1:12" ht="15">
      <c r="A13" s="24"/>
      <c r="B13" s="17"/>
      <c r="C13" s="8"/>
      <c r="D13" s="18" t="s">
        <v>32</v>
      </c>
      <c r="E13" s="9"/>
      <c r="F13" s="81">
        <f>SUM(F6:F12)</f>
        <v>590</v>
      </c>
      <c r="G13" s="50">
        <f t="shared" ref="G13:L13" si="0">SUM(G6:G12)</f>
        <v>19</v>
      </c>
      <c r="H13" s="50">
        <f t="shared" si="0"/>
        <v>19.170000000000002</v>
      </c>
      <c r="I13" s="50">
        <f t="shared" si="0"/>
        <v>89.41</v>
      </c>
      <c r="J13" s="50">
        <f t="shared" si="0"/>
        <v>601.55999999999995</v>
      </c>
      <c r="K13" s="50"/>
      <c r="L13" s="50">
        <f t="shared" si="0"/>
        <v>63.75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9"/>
      <c r="H14" s="49"/>
      <c r="I14" s="49"/>
      <c r="J14" s="49"/>
      <c r="K14" s="42"/>
      <c r="L14" s="49"/>
    </row>
    <row r="15" spans="1:12" ht="15">
      <c r="A15" s="23"/>
      <c r="B15" s="15"/>
      <c r="C15" s="11"/>
      <c r="D15" s="7" t="s">
        <v>26</v>
      </c>
      <c r="E15" s="40"/>
      <c r="F15" s="41"/>
      <c r="G15" s="49"/>
      <c r="H15" s="49"/>
      <c r="I15" s="49"/>
      <c r="J15" s="49"/>
      <c r="K15" s="42"/>
      <c r="L15" s="49"/>
    </row>
    <row r="16" spans="1:12" ht="15">
      <c r="A16" s="23"/>
      <c r="B16" s="15"/>
      <c r="C16" s="11"/>
      <c r="D16" s="7" t="s">
        <v>27</v>
      </c>
      <c r="E16" s="40"/>
      <c r="F16" s="41"/>
      <c r="G16" s="49"/>
      <c r="H16" s="49"/>
      <c r="I16" s="49"/>
      <c r="J16" s="49"/>
      <c r="K16" s="42"/>
      <c r="L16" s="49"/>
    </row>
    <row r="17" spans="1:12" ht="15">
      <c r="A17" s="23"/>
      <c r="B17" s="15"/>
      <c r="C17" s="11"/>
      <c r="D17" s="7" t="s">
        <v>28</v>
      </c>
      <c r="E17" s="40"/>
      <c r="F17" s="41"/>
      <c r="G17" s="49"/>
      <c r="H17" s="49"/>
      <c r="I17" s="49"/>
      <c r="J17" s="49"/>
      <c r="K17" s="42"/>
      <c r="L17" s="49"/>
    </row>
    <row r="18" spans="1:12" ht="15">
      <c r="A18" s="23"/>
      <c r="B18" s="15"/>
      <c r="C18" s="11"/>
      <c r="D18" s="7" t="s">
        <v>29</v>
      </c>
      <c r="E18" s="40"/>
      <c r="F18" s="41"/>
      <c r="G18" s="49"/>
      <c r="H18" s="49"/>
      <c r="I18" s="49"/>
      <c r="J18" s="49"/>
      <c r="K18" s="42"/>
      <c r="L18" s="49"/>
    </row>
    <row r="19" spans="1:12" ht="15">
      <c r="A19" s="23"/>
      <c r="B19" s="15"/>
      <c r="C19" s="11"/>
      <c r="D19" s="7" t="s">
        <v>30</v>
      </c>
      <c r="E19" s="40"/>
      <c r="F19" s="41"/>
      <c r="G19" s="49"/>
      <c r="H19" s="49"/>
      <c r="I19" s="49"/>
      <c r="J19" s="49"/>
      <c r="K19" s="42"/>
      <c r="L19" s="49"/>
    </row>
    <row r="20" spans="1:12" ht="15">
      <c r="A20" s="23"/>
      <c r="B20" s="15"/>
      <c r="C20" s="11"/>
      <c r="D20" s="7" t="s">
        <v>31</v>
      </c>
      <c r="E20" s="40"/>
      <c r="F20" s="41"/>
      <c r="G20" s="49"/>
      <c r="H20" s="49"/>
      <c r="I20" s="49"/>
      <c r="J20" s="49"/>
      <c r="K20" s="42"/>
      <c r="L20" s="49"/>
    </row>
    <row r="21" spans="1:12" ht="15">
      <c r="A21" s="23"/>
      <c r="B21" s="15"/>
      <c r="C21" s="11"/>
      <c r="D21" s="6"/>
      <c r="E21" s="40"/>
      <c r="F21" s="41"/>
      <c r="G21" s="49"/>
      <c r="H21" s="49"/>
      <c r="I21" s="49"/>
      <c r="J21" s="49"/>
      <c r="K21" s="42"/>
      <c r="L21" s="49"/>
    </row>
    <row r="22" spans="1:12" ht="15">
      <c r="A22" s="23"/>
      <c r="B22" s="15"/>
      <c r="C22" s="11"/>
      <c r="D22" s="6"/>
      <c r="E22" s="40"/>
      <c r="F22" s="41"/>
      <c r="G22" s="49"/>
      <c r="H22" s="49"/>
      <c r="I22" s="49"/>
      <c r="J22" s="49"/>
      <c r="K22" s="42"/>
      <c r="L22" s="49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50">
        <f t="shared" ref="G23:J23" si="1">SUM(G14:G22)</f>
        <v>0</v>
      </c>
      <c r="H23" s="50">
        <f t="shared" si="1"/>
        <v>0</v>
      </c>
      <c r="I23" s="50">
        <f t="shared" si="1"/>
        <v>0</v>
      </c>
      <c r="J23" s="50">
        <f t="shared" si="1"/>
        <v>0</v>
      </c>
      <c r="K23" s="25"/>
      <c r="L23" s="50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590</v>
      </c>
      <c r="G24" s="32">
        <f t="shared" ref="G24:J24" si="3">G13+G23</f>
        <v>19</v>
      </c>
      <c r="H24" s="32">
        <f t="shared" si="3"/>
        <v>19.170000000000002</v>
      </c>
      <c r="I24" s="32">
        <f t="shared" si="3"/>
        <v>89.41</v>
      </c>
      <c r="J24" s="32">
        <f t="shared" si="3"/>
        <v>601.55999999999995</v>
      </c>
      <c r="K24" s="32"/>
      <c r="L24" s="52">
        <f t="shared" ref="L24" si="4">L13+L23</f>
        <v>63.75</v>
      </c>
    </row>
    <row r="25" spans="1:12" ht="15">
      <c r="A25" s="14">
        <v>1</v>
      </c>
      <c r="B25" s="15">
        <v>2</v>
      </c>
      <c r="C25" s="22" t="s">
        <v>20</v>
      </c>
      <c r="D25" s="98" t="s">
        <v>21</v>
      </c>
      <c r="E25" s="82" t="s">
        <v>54</v>
      </c>
      <c r="F25" s="101">
        <v>175</v>
      </c>
      <c r="G25" s="102">
        <v>17.010000000000002</v>
      </c>
      <c r="H25" s="102">
        <v>15.68</v>
      </c>
      <c r="I25" s="103">
        <v>25.86</v>
      </c>
      <c r="J25" s="102">
        <v>312.61</v>
      </c>
      <c r="K25" s="104">
        <v>259</v>
      </c>
      <c r="L25" s="102">
        <v>75.45</v>
      </c>
    </row>
    <row r="26" spans="1:12" ht="15">
      <c r="A26" s="14"/>
      <c r="B26" s="15"/>
      <c r="C26" s="11"/>
      <c r="D26" s="99" t="s">
        <v>29</v>
      </c>
      <c r="E26" s="83" t="s">
        <v>47</v>
      </c>
      <c r="F26" s="105">
        <v>200</v>
      </c>
      <c r="G26" s="106">
        <v>0.6</v>
      </c>
      <c r="H26" s="106">
        <v>0.4</v>
      </c>
      <c r="I26" s="107">
        <v>10.4</v>
      </c>
      <c r="J26" s="106">
        <v>60.46</v>
      </c>
      <c r="K26" s="108">
        <v>376</v>
      </c>
      <c r="L26" s="106">
        <v>6.54</v>
      </c>
    </row>
    <row r="27" spans="1:12" ht="15">
      <c r="A27" s="14"/>
      <c r="B27" s="15"/>
      <c r="C27" s="11"/>
      <c r="D27" s="100" t="s">
        <v>25</v>
      </c>
      <c r="E27" s="83" t="s">
        <v>55</v>
      </c>
      <c r="F27" s="105">
        <v>60</v>
      </c>
      <c r="G27" s="106">
        <v>0.42</v>
      </c>
      <c r="H27" s="106">
        <v>0.06</v>
      </c>
      <c r="I27" s="107">
        <v>1.1399999999999999</v>
      </c>
      <c r="J27" s="106">
        <v>8.4600000000000009</v>
      </c>
      <c r="K27" s="108">
        <v>71</v>
      </c>
      <c r="L27" s="106">
        <v>9.4499999999999993</v>
      </c>
    </row>
    <row r="28" spans="1:12" ht="15">
      <c r="A28" s="14"/>
      <c r="B28" s="15"/>
      <c r="C28" s="11"/>
      <c r="D28" s="99" t="s">
        <v>43</v>
      </c>
      <c r="E28" s="84" t="s">
        <v>56</v>
      </c>
      <c r="F28" s="109">
        <v>150</v>
      </c>
      <c r="G28" s="110">
        <v>3.45</v>
      </c>
      <c r="H28" s="110">
        <v>3.68</v>
      </c>
      <c r="I28" s="111">
        <v>4.72</v>
      </c>
      <c r="J28" s="110">
        <v>75.150000000000006</v>
      </c>
      <c r="K28" s="112" t="s">
        <v>42</v>
      </c>
      <c r="L28" s="110">
        <v>27.9</v>
      </c>
    </row>
    <row r="29" spans="1:12" ht="15">
      <c r="A29" s="14"/>
      <c r="B29" s="15"/>
      <c r="C29" s="11"/>
      <c r="D29" s="99" t="s">
        <v>31</v>
      </c>
      <c r="E29" s="83" t="s">
        <v>40</v>
      </c>
      <c r="F29" s="105">
        <v>25</v>
      </c>
      <c r="G29" s="106">
        <v>1.66</v>
      </c>
      <c r="H29" s="106">
        <v>0.3</v>
      </c>
      <c r="I29" s="106">
        <v>10.46</v>
      </c>
      <c r="J29" s="106">
        <v>51.2</v>
      </c>
      <c r="K29" s="108" t="s">
        <v>42</v>
      </c>
      <c r="L29" s="106">
        <v>1.62</v>
      </c>
    </row>
    <row r="30" spans="1:12" ht="15">
      <c r="A30" s="14"/>
      <c r="B30" s="15"/>
      <c r="C30" s="11"/>
      <c r="D30" s="99" t="s">
        <v>30</v>
      </c>
      <c r="E30" s="83" t="s">
        <v>39</v>
      </c>
      <c r="F30" s="105">
        <v>25</v>
      </c>
      <c r="G30" s="106">
        <v>1.69</v>
      </c>
      <c r="H30" s="106">
        <v>0.22</v>
      </c>
      <c r="I30" s="106">
        <v>12.54</v>
      </c>
      <c r="J30" s="106">
        <v>58.6</v>
      </c>
      <c r="K30" s="108" t="s">
        <v>42</v>
      </c>
      <c r="L30" s="106">
        <v>1.58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9"/>
      <c r="K31" s="42"/>
      <c r="L31" s="49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635</v>
      </c>
      <c r="G32" s="19">
        <f t="shared" ref="G32" si="5">SUM(G25:G31)</f>
        <v>24.830000000000005</v>
      </c>
      <c r="H32" s="19">
        <f t="shared" ref="H32" si="6">SUM(H25:H31)</f>
        <v>20.339999999999996</v>
      </c>
      <c r="I32" s="19">
        <f t="shared" ref="I32" si="7">SUM(I25:I31)</f>
        <v>65.12</v>
      </c>
      <c r="J32" s="19">
        <f t="shared" ref="J32:L32" si="8">SUM(J25:J31)</f>
        <v>566.4799999999999</v>
      </c>
      <c r="K32" s="25"/>
      <c r="L32" s="50">
        <f t="shared" si="8"/>
        <v>122.54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9"/>
    </row>
    <row r="34" spans="1:12" ht="15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9"/>
    </row>
    <row r="35" spans="1:12" ht="1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9"/>
    </row>
    <row r="36" spans="1:12" ht="1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9"/>
    </row>
    <row r="37" spans="1:12" ht="1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9"/>
    </row>
    <row r="38" spans="1:12" ht="1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9"/>
    </row>
    <row r="39" spans="1:12" ht="1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9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9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9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50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635</v>
      </c>
      <c r="G43" s="32">
        <f t="shared" ref="G43" si="13">G32+G42</f>
        <v>24.830000000000005</v>
      </c>
      <c r="H43" s="32">
        <f t="shared" ref="H43" si="14">H32+H42</f>
        <v>20.339999999999996</v>
      </c>
      <c r="I43" s="32">
        <f t="shared" ref="I43" si="15">I32+I42</f>
        <v>65.12</v>
      </c>
      <c r="J43" s="32">
        <f t="shared" ref="J43:L43" si="16">J32+J42</f>
        <v>566.4799999999999</v>
      </c>
      <c r="K43" s="32"/>
      <c r="L43" s="52">
        <f t="shared" si="16"/>
        <v>122.54</v>
      </c>
    </row>
    <row r="44" spans="1:12" ht="15">
      <c r="A44" s="20">
        <v>1</v>
      </c>
      <c r="B44" s="21">
        <v>3</v>
      </c>
      <c r="C44" s="22" t="s">
        <v>20</v>
      </c>
      <c r="D44" s="98" t="s">
        <v>21</v>
      </c>
      <c r="E44" s="82" t="s">
        <v>57</v>
      </c>
      <c r="F44" s="88">
        <v>240</v>
      </c>
      <c r="G44" s="88">
        <v>19.440000000000001</v>
      </c>
      <c r="H44" s="88">
        <v>19.32</v>
      </c>
      <c r="I44" s="89">
        <v>50.32</v>
      </c>
      <c r="J44" s="88">
        <v>452.91</v>
      </c>
      <c r="K44" s="94" t="s">
        <v>61</v>
      </c>
      <c r="L44" s="88">
        <v>38.67</v>
      </c>
    </row>
    <row r="45" spans="1:12" ht="15">
      <c r="A45" s="23"/>
      <c r="B45" s="15"/>
      <c r="C45" s="11"/>
      <c r="D45" s="99" t="s">
        <v>22</v>
      </c>
      <c r="E45" s="83" t="s">
        <v>58</v>
      </c>
      <c r="F45" s="90">
        <v>200</v>
      </c>
      <c r="G45" s="90">
        <v>2.9</v>
      </c>
      <c r="H45" s="90">
        <v>2.5</v>
      </c>
      <c r="I45" s="91">
        <v>14.7</v>
      </c>
      <c r="J45" s="90">
        <v>92.9</v>
      </c>
      <c r="K45" s="95">
        <v>379</v>
      </c>
      <c r="L45" s="90">
        <v>9.49</v>
      </c>
    </row>
    <row r="46" spans="1:12" ht="15">
      <c r="A46" s="23"/>
      <c r="B46" s="15"/>
      <c r="C46" s="11"/>
      <c r="D46" s="100" t="s">
        <v>25</v>
      </c>
      <c r="E46" s="83" t="s">
        <v>59</v>
      </c>
      <c r="F46" s="90">
        <v>80</v>
      </c>
      <c r="G46" s="90">
        <v>1.05</v>
      </c>
      <c r="H46" s="90">
        <v>0.19</v>
      </c>
      <c r="I46" s="91">
        <v>3.64</v>
      </c>
      <c r="J46" s="90">
        <v>20.48</v>
      </c>
      <c r="K46" s="95">
        <v>24</v>
      </c>
      <c r="L46" s="90">
        <v>13.34</v>
      </c>
    </row>
    <row r="47" spans="1:12" ht="15">
      <c r="A47" s="23"/>
      <c r="B47" s="15"/>
      <c r="C47" s="11"/>
      <c r="D47" s="99" t="s">
        <v>29</v>
      </c>
      <c r="E47" s="84" t="s">
        <v>60</v>
      </c>
      <c r="F47" s="92">
        <v>200</v>
      </c>
      <c r="G47" s="92">
        <v>1</v>
      </c>
      <c r="H47" s="92">
        <v>0</v>
      </c>
      <c r="I47" s="93">
        <v>20.23</v>
      </c>
      <c r="J47" s="92">
        <v>84.93</v>
      </c>
      <c r="K47" s="97" t="s">
        <v>42</v>
      </c>
      <c r="L47" s="92">
        <v>36</v>
      </c>
    </row>
    <row r="48" spans="1:12" ht="15">
      <c r="A48" s="23"/>
      <c r="B48" s="15"/>
      <c r="C48" s="11"/>
      <c r="D48" s="99" t="s">
        <v>31</v>
      </c>
      <c r="E48" s="83" t="s">
        <v>40</v>
      </c>
      <c r="F48" s="90">
        <v>25</v>
      </c>
      <c r="G48" s="90">
        <v>1.66</v>
      </c>
      <c r="H48" s="90">
        <v>0.3</v>
      </c>
      <c r="I48" s="90">
        <v>10.46</v>
      </c>
      <c r="J48" s="90">
        <v>51.2</v>
      </c>
      <c r="K48" s="96" t="s">
        <v>42</v>
      </c>
      <c r="L48" s="90">
        <v>1.62</v>
      </c>
    </row>
    <row r="49" spans="1:12" ht="15.75" thickBot="1">
      <c r="A49" s="23"/>
      <c r="B49" s="15"/>
      <c r="C49" s="11"/>
      <c r="D49" s="99" t="s">
        <v>30</v>
      </c>
      <c r="E49" s="113" t="s">
        <v>39</v>
      </c>
      <c r="F49" s="118">
        <v>25</v>
      </c>
      <c r="G49" s="118">
        <v>1.69</v>
      </c>
      <c r="H49" s="118">
        <v>0.22</v>
      </c>
      <c r="I49" s="119">
        <v>12.54</v>
      </c>
      <c r="J49" s="118">
        <v>58.6</v>
      </c>
      <c r="K49" s="120" t="s">
        <v>42</v>
      </c>
      <c r="L49" s="118">
        <v>1.58</v>
      </c>
    </row>
    <row r="50" spans="1:12" ht="15">
      <c r="A50" s="23"/>
      <c r="B50" s="15"/>
      <c r="C50" s="11"/>
      <c r="D50" s="8"/>
      <c r="E50" s="114"/>
      <c r="F50" s="115"/>
      <c r="G50" s="116"/>
      <c r="H50" s="116"/>
      <c r="I50" s="116"/>
      <c r="J50" s="115"/>
      <c r="K50" s="117"/>
      <c r="L50" s="57"/>
    </row>
    <row r="51" spans="1:12" ht="15">
      <c r="A51" s="24"/>
      <c r="B51" s="17"/>
      <c r="C51" s="8"/>
      <c r="D51" s="18" t="s">
        <v>32</v>
      </c>
      <c r="E51" s="9"/>
      <c r="F51" s="19">
        <f>SUM(F44:F50)</f>
        <v>770</v>
      </c>
      <c r="G51" s="19">
        <f>SUM(G44:G50)</f>
        <v>27.740000000000002</v>
      </c>
      <c r="H51" s="19">
        <f>SUM(H44:H50)</f>
        <v>22.53</v>
      </c>
      <c r="I51" s="19">
        <f>SUM(I44:I50)</f>
        <v>111.88999999999999</v>
      </c>
      <c r="J51" s="19">
        <f>SUM(J44:J50)</f>
        <v>761.0200000000001</v>
      </c>
      <c r="K51" s="25"/>
      <c r="L51" s="50">
        <f>SUM(L44:L50)</f>
        <v>100.7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9"/>
    </row>
    <row r="53" spans="1:12" ht="15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9"/>
    </row>
    <row r="54" spans="1:12" ht="15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9"/>
    </row>
    <row r="55" spans="1:12" ht="1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9"/>
    </row>
    <row r="56" spans="1:12" ht="15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9"/>
    </row>
    <row r="57" spans="1:12" ht="1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9"/>
    </row>
    <row r="58" spans="1:12" ht="1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9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9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9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:L61" si="20">SUM(J52:J60)</f>
        <v>0</v>
      </c>
      <c r="K61" s="25"/>
      <c r="L61" s="50">
        <f t="shared" si="20"/>
        <v>0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770</v>
      </c>
      <c r="G62" s="32">
        <f t="shared" ref="G62" si="21">G51+G61</f>
        <v>27.740000000000002</v>
      </c>
      <c r="H62" s="32">
        <f t="shared" ref="H62" si="22">H51+H61</f>
        <v>22.53</v>
      </c>
      <c r="I62" s="32">
        <f t="shared" ref="I62" si="23">I51+I61</f>
        <v>111.88999999999999</v>
      </c>
      <c r="J62" s="32">
        <f t="shared" ref="J62:L62" si="24">J51+J61</f>
        <v>761.0200000000001</v>
      </c>
      <c r="K62" s="32"/>
      <c r="L62" s="52">
        <f t="shared" si="24"/>
        <v>100.7</v>
      </c>
    </row>
    <row r="63" spans="1:12" ht="15">
      <c r="A63" s="20">
        <v>1</v>
      </c>
      <c r="B63" s="21">
        <v>4</v>
      </c>
      <c r="C63" s="22" t="s">
        <v>20</v>
      </c>
      <c r="D63" s="98" t="s">
        <v>21</v>
      </c>
      <c r="E63" s="82" t="s">
        <v>62</v>
      </c>
      <c r="F63" s="39">
        <v>60</v>
      </c>
      <c r="G63" s="102">
        <v>11.19</v>
      </c>
      <c r="H63" s="102">
        <v>14.11</v>
      </c>
      <c r="I63" s="103">
        <v>33.75</v>
      </c>
      <c r="J63" s="39">
        <v>80.28</v>
      </c>
      <c r="K63" s="104" t="s">
        <v>65</v>
      </c>
      <c r="L63" s="88">
        <v>46.69</v>
      </c>
    </row>
    <row r="64" spans="1:12" ht="15">
      <c r="A64" s="23"/>
      <c r="B64" s="15"/>
      <c r="C64" s="11"/>
      <c r="D64" s="99" t="s">
        <v>22</v>
      </c>
      <c r="E64" s="84" t="s">
        <v>48</v>
      </c>
      <c r="F64" s="41">
        <v>180</v>
      </c>
      <c r="G64" s="110">
        <v>0.13</v>
      </c>
      <c r="H64" s="110">
        <v>0.02</v>
      </c>
      <c r="I64" s="111">
        <v>10.25</v>
      </c>
      <c r="J64" s="49">
        <v>274.8</v>
      </c>
      <c r="K64" s="112">
        <v>377</v>
      </c>
      <c r="L64" s="92">
        <v>3.14</v>
      </c>
    </row>
    <row r="65" spans="1:12" ht="15">
      <c r="A65" s="23"/>
      <c r="B65" s="15"/>
      <c r="C65" s="11"/>
      <c r="D65" s="100" t="s">
        <v>25</v>
      </c>
      <c r="E65" s="83" t="s">
        <v>63</v>
      </c>
      <c r="F65" s="41">
        <v>200</v>
      </c>
      <c r="G65" s="106">
        <v>1.05</v>
      </c>
      <c r="H65" s="106">
        <v>0.19</v>
      </c>
      <c r="I65" s="106">
        <v>3.64</v>
      </c>
      <c r="J65" s="41">
        <v>118.52</v>
      </c>
      <c r="K65" s="108">
        <v>45</v>
      </c>
      <c r="L65" s="90">
        <v>6.84</v>
      </c>
    </row>
    <row r="66" spans="1:12" ht="15">
      <c r="A66" s="23"/>
      <c r="B66" s="15"/>
      <c r="C66" s="11"/>
      <c r="D66" s="99" t="s">
        <v>31</v>
      </c>
      <c r="E66" s="83" t="s">
        <v>40</v>
      </c>
      <c r="F66" s="41">
        <v>25</v>
      </c>
      <c r="G66" s="106">
        <v>1.66</v>
      </c>
      <c r="H66" s="106">
        <v>0.3</v>
      </c>
      <c r="I66" s="106">
        <v>10.46</v>
      </c>
      <c r="J66" s="49">
        <v>53.5</v>
      </c>
      <c r="K66" s="108" t="s">
        <v>42</v>
      </c>
      <c r="L66" s="90">
        <v>1.62</v>
      </c>
    </row>
    <row r="67" spans="1:12" ht="15.75" thickBot="1">
      <c r="A67" s="23"/>
      <c r="B67" s="15"/>
      <c r="C67" s="11"/>
      <c r="D67" s="99" t="s">
        <v>45</v>
      </c>
      <c r="E67" s="113" t="s">
        <v>64</v>
      </c>
      <c r="F67" s="41">
        <v>25</v>
      </c>
      <c r="G67" s="122">
        <v>3.1</v>
      </c>
      <c r="H67" s="122">
        <v>4.3</v>
      </c>
      <c r="I67" s="123">
        <v>23.8</v>
      </c>
      <c r="J67" s="49">
        <v>60.5</v>
      </c>
      <c r="K67" s="121" t="s">
        <v>66</v>
      </c>
      <c r="L67" s="118">
        <v>9.1</v>
      </c>
    </row>
    <row r="68" spans="1:12" ht="15">
      <c r="A68" s="23"/>
      <c r="B68" s="15"/>
      <c r="C68" s="11"/>
      <c r="D68" s="6"/>
      <c r="E68" s="40"/>
      <c r="F68" s="41"/>
      <c r="G68" s="49"/>
      <c r="H68" s="41"/>
      <c r="I68" s="49"/>
      <c r="J68" s="49"/>
      <c r="K68" s="60"/>
      <c r="L68" s="53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9"/>
    </row>
    <row r="70" spans="1:12" ht="15">
      <c r="A70" s="24"/>
      <c r="B70" s="17"/>
      <c r="C70" s="8"/>
      <c r="D70" s="18" t="s">
        <v>32</v>
      </c>
      <c r="E70" s="9"/>
      <c r="F70" s="19">
        <f>SUM(F63:F69)</f>
        <v>490</v>
      </c>
      <c r="G70" s="19">
        <f t="shared" ref="G70" si="25">SUM(G63:G69)</f>
        <v>17.130000000000003</v>
      </c>
      <c r="H70" s="19">
        <f t="shared" ref="H70" si="26">SUM(H63:H69)</f>
        <v>18.919999999999998</v>
      </c>
      <c r="I70" s="19">
        <f t="shared" ref="I70" si="27">SUM(I63:I69)</f>
        <v>81.900000000000006</v>
      </c>
      <c r="J70" s="50">
        <f t="shared" ref="J70:L70" si="28">SUM(J63:J69)</f>
        <v>587.6</v>
      </c>
      <c r="K70" s="25"/>
      <c r="L70" s="50">
        <f t="shared" si="28"/>
        <v>67.39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9"/>
    </row>
    <row r="72" spans="1:12" ht="15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9"/>
    </row>
    <row r="73" spans="1:12" ht="1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9"/>
    </row>
    <row r="74" spans="1:12" ht="1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9"/>
    </row>
    <row r="75" spans="1:12" ht="1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9"/>
    </row>
    <row r="76" spans="1:12" ht="1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9"/>
    </row>
    <row r="77" spans="1:12" ht="1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9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9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9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50">
        <f t="shared" si="32"/>
        <v>0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490</v>
      </c>
      <c r="G81" s="32">
        <f t="shared" ref="G81" si="33">G70+G80</f>
        <v>17.130000000000003</v>
      </c>
      <c r="H81" s="32">
        <f t="shared" ref="H81" si="34">H70+H80</f>
        <v>18.919999999999998</v>
      </c>
      <c r="I81" s="32">
        <f t="shared" ref="I81" si="35">I70+I80</f>
        <v>81.900000000000006</v>
      </c>
      <c r="J81" s="32">
        <f t="shared" ref="J81:L81" si="36">J70+J80</f>
        <v>587.6</v>
      </c>
      <c r="K81" s="32"/>
      <c r="L81" s="52">
        <f t="shared" si="36"/>
        <v>67.39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9" t="s">
        <v>67</v>
      </c>
      <c r="F82" s="72">
        <v>240</v>
      </c>
      <c r="G82" s="54">
        <v>16.29</v>
      </c>
      <c r="H82" s="54">
        <v>27.2</v>
      </c>
      <c r="I82" s="78">
        <v>23.4</v>
      </c>
      <c r="J82" s="54">
        <v>341.7</v>
      </c>
      <c r="K82" s="59" t="s">
        <v>69</v>
      </c>
      <c r="L82" s="54">
        <v>43.15</v>
      </c>
    </row>
    <row r="83" spans="1:12" ht="15">
      <c r="A83" s="23"/>
      <c r="B83" s="15"/>
      <c r="C83" s="11"/>
      <c r="D83" s="7" t="s">
        <v>22</v>
      </c>
      <c r="E83" s="70" t="s">
        <v>47</v>
      </c>
      <c r="F83" s="73">
        <v>200</v>
      </c>
      <c r="G83" s="53">
        <v>0.6</v>
      </c>
      <c r="H83" s="53">
        <v>0.4</v>
      </c>
      <c r="I83" s="79">
        <v>10.4</v>
      </c>
      <c r="J83" s="53">
        <v>60.46</v>
      </c>
      <c r="K83" s="60">
        <v>376</v>
      </c>
      <c r="L83" s="53">
        <v>6.54</v>
      </c>
    </row>
    <row r="84" spans="1:12" ht="15">
      <c r="A84" s="23"/>
      <c r="B84" s="15"/>
      <c r="C84" s="11"/>
      <c r="D84" s="126" t="s">
        <v>25</v>
      </c>
      <c r="E84" s="70" t="s">
        <v>68</v>
      </c>
      <c r="F84" s="73">
        <v>70</v>
      </c>
      <c r="G84" s="53">
        <v>0.49</v>
      </c>
      <c r="H84" s="53">
        <v>7.0000000000000007E-2</v>
      </c>
      <c r="I84" s="79">
        <v>1.32</v>
      </c>
      <c r="J84" s="53">
        <v>14.98</v>
      </c>
      <c r="K84" s="60">
        <v>71</v>
      </c>
      <c r="L84" s="53">
        <v>12.3</v>
      </c>
    </row>
    <row r="85" spans="1:12" ht="15">
      <c r="A85" s="23"/>
      <c r="B85" s="15"/>
      <c r="C85" s="11"/>
      <c r="D85" s="7" t="s">
        <v>31</v>
      </c>
      <c r="E85" s="71" t="s">
        <v>40</v>
      </c>
      <c r="F85" s="74">
        <v>25</v>
      </c>
      <c r="G85" s="55">
        <v>1.66</v>
      </c>
      <c r="H85" s="55">
        <v>0.3</v>
      </c>
      <c r="I85" s="80">
        <v>10.46</v>
      </c>
      <c r="J85" s="55">
        <v>51.2</v>
      </c>
      <c r="K85" s="58" t="s">
        <v>42</v>
      </c>
      <c r="L85" s="55">
        <v>1.62</v>
      </c>
    </row>
    <row r="86" spans="1:12" ht="15">
      <c r="A86" s="23"/>
      <c r="B86" s="15"/>
      <c r="C86" s="11"/>
      <c r="D86" s="7" t="s">
        <v>30</v>
      </c>
      <c r="E86" s="70" t="s">
        <v>39</v>
      </c>
      <c r="F86" s="73">
        <v>40</v>
      </c>
      <c r="G86" s="53">
        <v>2.7</v>
      </c>
      <c r="H86" s="53">
        <v>0.34</v>
      </c>
      <c r="I86" s="53">
        <v>20.059999999999999</v>
      </c>
      <c r="J86" s="53">
        <v>93.76</v>
      </c>
      <c r="K86" s="60" t="s">
        <v>42</v>
      </c>
      <c r="L86" s="53">
        <v>2.52</v>
      </c>
    </row>
    <row r="87" spans="1:12" ht="15.75" thickBot="1">
      <c r="A87" s="23"/>
      <c r="B87" s="15"/>
      <c r="C87" s="11"/>
      <c r="D87" s="7" t="s">
        <v>23</v>
      </c>
      <c r="E87" s="124" t="s">
        <v>41</v>
      </c>
      <c r="F87" s="124">
        <v>120</v>
      </c>
      <c r="G87" s="56">
        <v>0.5</v>
      </c>
      <c r="H87" s="56">
        <v>0.5</v>
      </c>
      <c r="I87" s="125">
        <v>12.8</v>
      </c>
      <c r="J87" s="56">
        <v>53.28</v>
      </c>
      <c r="K87" s="61">
        <v>338</v>
      </c>
      <c r="L87" s="56">
        <v>14.4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9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695</v>
      </c>
      <c r="G89" s="19">
        <f t="shared" ref="G89" si="37">SUM(G82:G88)</f>
        <v>22.24</v>
      </c>
      <c r="H89" s="19">
        <f t="shared" ref="H89" si="38">SUM(H82:H88)</f>
        <v>28.81</v>
      </c>
      <c r="I89" s="19">
        <f t="shared" ref="I89" si="39">SUM(I82:I88)</f>
        <v>78.44</v>
      </c>
      <c r="J89" s="19">
        <f t="shared" ref="J89:L89" si="40">SUM(J82:J88)</f>
        <v>615.38</v>
      </c>
      <c r="K89" s="25"/>
      <c r="L89" s="50">
        <f t="shared" si="40"/>
        <v>80.53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9"/>
    </row>
    <row r="91" spans="1:12" ht="15">
      <c r="A91" s="23"/>
      <c r="B91" s="15"/>
      <c r="C91" s="11"/>
      <c r="D91" s="7" t="s">
        <v>26</v>
      </c>
      <c r="E91" s="40"/>
      <c r="F91" s="41"/>
      <c r="G91" s="41"/>
      <c r="H91" s="41"/>
      <c r="I91" s="41"/>
      <c r="J91" s="41"/>
      <c r="K91" s="42"/>
      <c r="L91" s="49"/>
    </row>
    <row r="92" spans="1:12" ht="15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9"/>
    </row>
    <row r="93" spans="1:12" ht="1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9"/>
    </row>
    <row r="94" spans="1:12" ht="15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9"/>
    </row>
    <row r="95" spans="1:12" ht="1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9"/>
    </row>
    <row r="96" spans="1:12" ht="15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9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9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9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50">
        <f t="shared" si="44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695</v>
      </c>
      <c r="G100" s="32">
        <f t="shared" ref="G100" si="45">G89+G99</f>
        <v>22.24</v>
      </c>
      <c r="H100" s="32">
        <f t="shared" ref="H100" si="46">H89+H99</f>
        <v>28.81</v>
      </c>
      <c r="I100" s="32">
        <f t="shared" ref="I100" si="47">I89+I99</f>
        <v>78.44</v>
      </c>
      <c r="J100" s="32">
        <f t="shared" ref="J100:L100" si="48">J89+J99</f>
        <v>615.38</v>
      </c>
      <c r="K100" s="32"/>
      <c r="L100" s="52">
        <f t="shared" si="48"/>
        <v>80.53</v>
      </c>
    </row>
    <row r="101" spans="1:12" ht="15">
      <c r="A101" s="20">
        <v>2</v>
      </c>
      <c r="B101" s="21">
        <v>1</v>
      </c>
      <c r="C101" s="22" t="s">
        <v>20</v>
      </c>
      <c r="D101" s="98" t="s">
        <v>21</v>
      </c>
      <c r="E101" s="82" t="s">
        <v>71</v>
      </c>
      <c r="F101" s="88">
        <v>250</v>
      </c>
      <c r="G101" s="88">
        <v>11.88</v>
      </c>
      <c r="H101" s="88">
        <v>17.079999999999998</v>
      </c>
      <c r="I101" s="89">
        <v>22.4</v>
      </c>
      <c r="J101" s="88">
        <v>396.64</v>
      </c>
      <c r="K101" s="104" t="s">
        <v>70</v>
      </c>
      <c r="L101" s="88">
        <v>77.010000000000005</v>
      </c>
    </row>
    <row r="102" spans="1:12" ht="15">
      <c r="A102" s="23"/>
      <c r="B102" s="15"/>
      <c r="C102" s="11"/>
      <c r="D102" s="99" t="s">
        <v>22</v>
      </c>
      <c r="E102" s="83" t="s">
        <v>38</v>
      </c>
      <c r="F102" s="90">
        <v>200</v>
      </c>
      <c r="G102" s="90">
        <v>0.06</v>
      </c>
      <c r="H102" s="90">
        <v>0.02</v>
      </c>
      <c r="I102" s="91">
        <v>10.4</v>
      </c>
      <c r="J102" s="90">
        <v>60.46</v>
      </c>
      <c r="K102" s="108">
        <v>376</v>
      </c>
      <c r="L102" s="90">
        <v>1.1399999999999999</v>
      </c>
    </row>
    <row r="103" spans="1:12" ht="15">
      <c r="A103" s="23"/>
      <c r="B103" s="15"/>
      <c r="C103" s="11"/>
      <c r="D103" s="99" t="s">
        <v>30</v>
      </c>
      <c r="E103" s="84" t="s">
        <v>39</v>
      </c>
      <c r="F103" s="92">
        <v>40</v>
      </c>
      <c r="G103" s="92">
        <v>2.7</v>
      </c>
      <c r="H103" s="92">
        <v>0.34</v>
      </c>
      <c r="I103" s="93">
        <v>20.059999999999999</v>
      </c>
      <c r="J103" s="92">
        <v>93.76</v>
      </c>
      <c r="K103" s="112" t="s">
        <v>42</v>
      </c>
      <c r="L103" s="92">
        <v>2.52</v>
      </c>
    </row>
    <row r="104" spans="1:12" ht="15">
      <c r="A104" s="23"/>
      <c r="B104" s="15"/>
      <c r="C104" s="11"/>
      <c r="D104" s="99" t="s">
        <v>31</v>
      </c>
      <c r="E104" s="83" t="s">
        <v>40</v>
      </c>
      <c r="F104" s="90">
        <v>25</v>
      </c>
      <c r="G104" s="90">
        <v>1.66</v>
      </c>
      <c r="H104" s="90">
        <v>0.3</v>
      </c>
      <c r="I104" s="90">
        <v>10.46</v>
      </c>
      <c r="J104" s="90">
        <v>51.2</v>
      </c>
      <c r="K104" s="108" t="s">
        <v>42</v>
      </c>
      <c r="L104" s="90">
        <v>1.62</v>
      </c>
    </row>
    <row r="105" spans="1:12" ht="15">
      <c r="A105" s="23"/>
      <c r="B105" s="15"/>
      <c r="C105" s="11"/>
      <c r="D105" s="100" t="s">
        <v>25</v>
      </c>
      <c r="E105" s="83" t="s">
        <v>55</v>
      </c>
      <c r="F105" s="90">
        <v>60</v>
      </c>
      <c r="G105" s="90">
        <v>0.42</v>
      </c>
      <c r="H105" s="90">
        <v>0.06</v>
      </c>
      <c r="I105" s="90">
        <v>1.1399999999999999</v>
      </c>
      <c r="J105" s="90">
        <v>8.4600000000000009</v>
      </c>
      <c r="K105" s="108">
        <v>71</v>
      </c>
      <c r="L105" s="90">
        <v>9.4499999999999993</v>
      </c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9"/>
      <c r="K106" s="42"/>
      <c r="L106" s="49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9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575</v>
      </c>
      <c r="G108" s="19">
        <f t="shared" ref="G108:J108" si="49">SUM(G101:G107)</f>
        <v>16.720000000000002</v>
      </c>
      <c r="H108" s="19">
        <f t="shared" si="49"/>
        <v>17.799999999999997</v>
      </c>
      <c r="I108" s="19">
        <f t="shared" si="49"/>
        <v>64.459999999999994</v>
      </c>
      <c r="J108" s="50">
        <f t="shared" si="49"/>
        <v>610.5200000000001</v>
      </c>
      <c r="K108" s="25"/>
      <c r="L108" s="50">
        <f t="shared" ref="L108" si="50">SUM(L101:L107)</f>
        <v>91.740000000000009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9"/>
    </row>
    <row r="110" spans="1:12" ht="15">
      <c r="A110" s="23"/>
      <c r="B110" s="15"/>
      <c r="C110" s="11"/>
      <c r="D110" s="7" t="s">
        <v>26</v>
      </c>
      <c r="E110" s="40"/>
      <c r="F110" s="41"/>
      <c r="G110" s="41"/>
      <c r="H110" s="41"/>
      <c r="I110" s="41"/>
      <c r="J110" s="41"/>
      <c r="K110" s="42"/>
      <c r="L110" s="49"/>
    </row>
    <row r="111" spans="1:12" ht="15">
      <c r="A111" s="23"/>
      <c r="B111" s="15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9"/>
    </row>
    <row r="112" spans="1:12" ht="15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9"/>
    </row>
    <row r="113" spans="1:12" ht="15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9"/>
    </row>
    <row r="114" spans="1:12" ht="15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9"/>
    </row>
    <row r="115" spans="1:12" ht="15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9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9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9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50">
        <f t="shared" ref="L118" si="52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575</v>
      </c>
      <c r="G119" s="32">
        <f t="shared" ref="G119" si="53">G108+G118</f>
        <v>16.720000000000002</v>
      </c>
      <c r="H119" s="32">
        <f t="shared" ref="H119" si="54">H108+H118</f>
        <v>17.799999999999997</v>
      </c>
      <c r="I119" s="32">
        <f t="shared" ref="I119" si="55">I108+I118</f>
        <v>64.459999999999994</v>
      </c>
      <c r="J119" s="32">
        <f t="shared" ref="J119:L119" si="56">J108+J118</f>
        <v>610.5200000000001</v>
      </c>
      <c r="K119" s="32"/>
      <c r="L119" s="52">
        <f t="shared" si="56"/>
        <v>91.740000000000009</v>
      </c>
    </row>
    <row r="120" spans="1:12" ht="15">
      <c r="A120" s="14">
        <v>2</v>
      </c>
      <c r="B120" s="15">
        <v>2</v>
      </c>
      <c r="C120" s="22" t="s">
        <v>20</v>
      </c>
      <c r="D120" s="98" t="s">
        <v>21</v>
      </c>
      <c r="E120" s="82" t="s">
        <v>73</v>
      </c>
      <c r="F120" s="88">
        <v>180</v>
      </c>
      <c r="G120" s="88">
        <v>15.25</v>
      </c>
      <c r="H120" s="88">
        <v>9.42</v>
      </c>
      <c r="I120" s="89">
        <v>32.159999999999997</v>
      </c>
      <c r="J120" s="88">
        <v>274.8</v>
      </c>
      <c r="K120" s="104" t="s">
        <v>72</v>
      </c>
      <c r="L120" s="88">
        <v>36.72</v>
      </c>
    </row>
    <row r="121" spans="1:12" ht="15">
      <c r="A121" s="14"/>
      <c r="B121" s="15"/>
      <c r="C121" s="11"/>
      <c r="D121" s="99" t="s">
        <v>29</v>
      </c>
      <c r="E121" s="83" t="s">
        <v>44</v>
      </c>
      <c r="F121" s="90">
        <v>200</v>
      </c>
      <c r="G121" s="90">
        <v>0.66</v>
      </c>
      <c r="H121" s="90">
        <v>0.09</v>
      </c>
      <c r="I121" s="91">
        <v>32.01</v>
      </c>
      <c r="J121" s="90">
        <v>106</v>
      </c>
      <c r="K121" s="108">
        <v>349</v>
      </c>
      <c r="L121" s="90">
        <v>7.44</v>
      </c>
    </row>
    <row r="122" spans="1:12" ht="15">
      <c r="A122" s="14"/>
      <c r="B122" s="15"/>
      <c r="C122" s="11"/>
      <c r="D122" s="100" t="s">
        <v>25</v>
      </c>
      <c r="E122" s="83" t="s">
        <v>68</v>
      </c>
      <c r="F122" s="90">
        <v>70</v>
      </c>
      <c r="G122" s="90">
        <v>0.49</v>
      </c>
      <c r="H122" s="90">
        <v>7.0000000000000007E-2</v>
      </c>
      <c r="I122" s="91">
        <v>1.32</v>
      </c>
      <c r="J122" s="90">
        <v>14.98</v>
      </c>
      <c r="K122" s="108">
        <v>71</v>
      </c>
      <c r="L122" s="90">
        <v>12.3</v>
      </c>
    </row>
    <row r="123" spans="1:12" ht="15">
      <c r="A123" s="14"/>
      <c r="B123" s="15"/>
      <c r="C123" s="11"/>
      <c r="D123" s="99" t="s">
        <v>29</v>
      </c>
      <c r="E123" s="84" t="s">
        <v>60</v>
      </c>
      <c r="F123" s="92">
        <v>200</v>
      </c>
      <c r="G123" s="92">
        <v>1</v>
      </c>
      <c r="H123" s="92">
        <v>0</v>
      </c>
      <c r="I123" s="93">
        <v>20.23</v>
      </c>
      <c r="J123" s="92">
        <v>84.93</v>
      </c>
      <c r="K123" s="112" t="s">
        <v>42</v>
      </c>
      <c r="L123" s="92">
        <v>36</v>
      </c>
    </row>
    <row r="124" spans="1:12" ht="15">
      <c r="A124" s="14"/>
      <c r="B124" s="15"/>
      <c r="C124" s="11"/>
      <c r="D124" s="99" t="s">
        <v>31</v>
      </c>
      <c r="E124" s="83" t="s">
        <v>40</v>
      </c>
      <c r="F124" s="90">
        <v>25</v>
      </c>
      <c r="G124" s="90">
        <v>1.66</v>
      </c>
      <c r="H124" s="90">
        <v>0.3</v>
      </c>
      <c r="I124" s="90">
        <v>10.46</v>
      </c>
      <c r="J124" s="90">
        <v>51.2</v>
      </c>
      <c r="K124" s="108" t="s">
        <v>42</v>
      </c>
      <c r="L124" s="90">
        <v>1.62</v>
      </c>
    </row>
    <row r="125" spans="1:12" ht="15.75" thickBot="1">
      <c r="A125" s="14"/>
      <c r="B125" s="15"/>
      <c r="C125" s="11"/>
      <c r="D125" s="99" t="s">
        <v>30</v>
      </c>
      <c r="E125" s="113" t="s">
        <v>39</v>
      </c>
      <c r="F125" s="118">
        <v>40</v>
      </c>
      <c r="G125" s="118">
        <v>2.7</v>
      </c>
      <c r="H125" s="118">
        <v>0.34</v>
      </c>
      <c r="I125" s="119">
        <v>20.059999999999999</v>
      </c>
      <c r="J125" s="118">
        <v>93.76</v>
      </c>
      <c r="K125" s="121" t="s">
        <v>42</v>
      </c>
      <c r="L125" s="118">
        <v>2.52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9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715</v>
      </c>
      <c r="G127" s="19">
        <f t="shared" ref="G127:J127" si="57">SUM(G120:G126)</f>
        <v>21.759999999999998</v>
      </c>
      <c r="H127" s="50">
        <f t="shared" si="57"/>
        <v>10.220000000000001</v>
      </c>
      <c r="I127" s="19">
        <f t="shared" si="57"/>
        <v>116.23999999999998</v>
      </c>
      <c r="J127" s="19">
        <f t="shared" si="57"/>
        <v>625.67000000000007</v>
      </c>
      <c r="K127" s="25"/>
      <c r="L127" s="50">
        <f t="shared" ref="L127" si="58">SUM(L120:L126)</f>
        <v>96.6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9"/>
    </row>
    <row r="129" spans="1:12" ht="15">
      <c r="A129" s="14"/>
      <c r="B129" s="15"/>
      <c r="C129" s="11"/>
      <c r="D129" s="7" t="s">
        <v>26</v>
      </c>
      <c r="E129" s="40"/>
      <c r="F129" s="41"/>
      <c r="G129" s="41"/>
      <c r="H129" s="41"/>
      <c r="I129" s="41"/>
      <c r="J129" s="41"/>
      <c r="K129" s="42"/>
      <c r="L129" s="49"/>
    </row>
    <row r="130" spans="1:12" ht="1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9"/>
    </row>
    <row r="131" spans="1:12" ht="1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9"/>
    </row>
    <row r="132" spans="1:12" ht="1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9"/>
    </row>
    <row r="133" spans="1:12" ht="1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9"/>
    </row>
    <row r="134" spans="1:12" ht="1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9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9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9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50">
        <f t="shared" ref="L137" si="60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715</v>
      </c>
      <c r="G138" s="32">
        <f t="shared" ref="G138" si="61">G127+G137</f>
        <v>21.759999999999998</v>
      </c>
      <c r="H138" s="32">
        <f t="shared" ref="H138" si="62">H127+H137</f>
        <v>10.220000000000001</v>
      </c>
      <c r="I138" s="32">
        <f t="shared" ref="I138" si="63">I127+I137</f>
        <v>116.23999999999998</v>
      </c>
      <c r="J138" s="32">
        <f t="shared" ref="J138:L138" si="64">J127+J137</f>
        <v>625.67000000000007</v>
      </c>
      <c r="K138" s="32"/>
      <c r="L138" s="52">
        <f t="shared" si="64"/>
        <v>96.6</v>
      </c>
    </row>
    <row r="139" spans="1:12" ht="15">
      <c r="A139" s="20">
        <v>2</v>
      </c>
      <c r="B139" s="21">
        <v>3</v>
      </c>
      <c r="C139" s="22" t="s">
        <v>20</v>
      </c>
      <c r="D139" s="98" t="s">
        <v>21</v>
      </c>
      <c r="E139" s="131" t="s">
        <v>75</v>
      </c>
      <c r="F139" s="135">
        <v>260</v>
      </c>
      <c r="G139" s="139">
        <v>12.07</v>
      </c>
      <c r="H139" s="139">
        <v>8.3699999999999992</v>
      </c>
      <c r="I139" s="143">
        <v>44.59</v>
      </c>
      <c r="J139" s="139">
        <v>225.17</v>
      </c>
      <c r="K139" s="127" t="s">
        <v>74</v>
      </c>
      <c r="L139" s="139">
        <v>49.28</v>
      </c>
    </row>
    <row r="140" spans="1:12" ht="15">
      <c r="A140" s="23"/>
      <c r="B140" s="15"/>
      <c r="C140" s="11"/>
      <c r="D140" s="99" t="s">
        <v>22</v>
      </c>
      <c r="E140" s="132" t="s">
        <v>47</v>
      </c>
      <c r="F140" s="136">
        <v>200</v>
      </c>
      <c r="G140" s="140">
        <v>0.6</v>
      </c>
      <c r="H140" s="140">
        <v>0.4</v>
      </c>
      <c r="I140" s="144">
        <v>10.4</v>
      </c>
      <c r="J140" s="140">
        <v>60.46</v>
      </c>
      <c r="K140" s="128">
        <v>376</v>
      </c>
      <c r="L140" s="140">
        <v>6.54</v>
      </c>
    </row>
    <row r="141" spans="1:12" ht="15">
      <c r="A141" s="23"/>
      <c r="B141" s="15"/>
      <c r="C141" s="11"/>
      <c r="D141" s="100" t="s">
        <v>25</v>
      </c>
      <c r="E141" s="132" t="s">
        <v>76</v>
      </c>
      <c r="F141" s="136">
        <v>80</v>
      </c>
      <c r="G141" s="140">
        <v>1.05</v>
      </c>
      <c r="H141" s="140">
        <v>0.19</v>
      </c>
      <c r="I141" s="144">
        <v>3.64</v>
      </c>
      <c r="J141" s="140">
        <v>20.48</v>
      </c>
      <c r="K141" s="128">
        <v>45</v>
      </c>
      <c r="L141" s="140">
        <v>6.83</v>
      </c>
    </row>
    <row r="142" spans="1:12" ht="15.75" customHeight="1">
      <c r="A142" s="23"/>
      <c r="B142" s="15"/>
      <c r="C142" s="11"/>
      <c r="D142" s="99" t="s">
        <v>31</v>
      </c>
      <c r="E142" s="133" t="s">
        <v>40</v>
      </c>
      <c r="F142" s="137">
        <v>25</v>
      </c>
      <c r="G142" s="141">
        <v>1.66</v>
      </c>
      <c r="H142" s="141">
        <v>0.3</v>
      </c>
      <c r="I142" s="145">
        <v>10.46</v>
      </c>
      <c r="J142" s="141">
        <v>51.2</v>
      </c>
      <c r="K142" s="129" t="s">
        <v>42</v>
      </c>
      <c r="L142" s="141">
        <v>1.62</v>
      </c>
    </row>
    <row r="143" spans="1:12" ht="15">
      <c r="A143" s="23"/>
      <c r="B143" s="15"/>
      <c r="C143" s="11"/>
      <c r="D143" s="99" t="s">
        <v>30</v>
      </c>
      <c r="E143" s="132" t="s">
        <v>39</v>
      </c>
      <c r="F143" s="136">
        <v>40</v>
      </c>
      <c r="G143" s="140">
        <v>2.7</v>
      </c>
      <c r="H143" s="140">
        <v>0.34</v>
      </c>
      <c r="I143" s="140">
        <v>20.059999999999999</v>
      </c>
      <c r="J143" s="140">
        <v>93.76</v>
      </c>
      <c r="K143" s="128" t="s">
        <v>42</v>
      </c>
      <c r="L143" s="140">
        <v>2.52</v>
      </c>
    </row>
    <row r="144" spans="1:12" ht="15.75" thickBot="1">
      <c r="A144" s="23"/>
      <c r="B144" s="15"/>
      <c r="C144" s="11"/>
      <c r="D144" s="99" t="s">
        <v>45</v>
      </c>
      <c r="E144" s="134" t="s">
        <v>77</v>
      </c>
      <c r="F144" s="138">
        <v>25</v>
      </c>
      <c r="G144" s="142">
        <v>2.12</v>
      </c>
      <c r="H144" s="142">
        <v>2.82</v>
      </c>
      <c r="I144" s="146">
        <v>17.420000000000002</v>
      </c>
      <c r="J144" s="142">
        <v>195</v>
      </c>
      <c r="K144" s="130" t="s">
        <v>42</v>
      </c>
      <c r="L144" s="142">
        <v>6.5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9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630</v>
      </c>
      <c r="G146" s="19">
        <f t="shared" ref="G146:J146" si="65">SUM(G139:G145)</f>
        <v>20.200000000000003</v>
      </c>
      <c r="H146" s="19">
        <f t="shared" si="65"/>
        <v>12.42</v>
      </c>
      <c r="I146" s="19">
        <f t="shared" si="65"/>
        <v>106.57000000000001</v>
      </c>
      <c r="J146" s="19">
        <f t="shared" si="65"/>
        <v>646.06999999999994</v>
      </c>
      <c r="K146" s="25"/>
      <c r="L146" s="50">
        <f t="shared" ref="L146" si="66">SUM(L139:L145)</f>
        <v>73.289999999999992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9"/>
    </row>
    <row r="148" spans="1:12" ht="15">
      <c r="A148" s="23"/>
      <c r="B148" s="15"/>
      <c r="C148" s="11"/>
      <c r="D148" s="7" t="s">
        <v>26</v>
      </c>
      <c r="E148" s="40"/>
      <c r="F148" s="41"/>
      <c r="G148" s="41"/>
      <c r="H148" s="41"/>
      <c r="I148" s="41"/>
      <c r="J148" s="41"/>
      <c r="K148" s="42"/>
      <c r="L148" s="49"/>
    </row>
    <row r="149" spans="1:12" ht="1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9"/>
    </row>
    <row r="150" spans="1:12" ht="1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9"/>
    </row>
    <row r="151" spans="1:12" ht="1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9"/>
    </row>
    <row r="152" spans="1:12" ht="1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9"/>
    </row>
    <row r="153" spans="1:12" ht="1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9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9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9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50">
        <f t="shared" ref="L156" si="68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630</v>
      </c>
      <c r="G157" s="32">
        <f t="shared" ref="G157" si="69">G146+G156</f>
        <v>20.200000000000003</v>
      </c>
      <c r="H157" s="32">
        <f t="shared" ref="H157" si="70">H146+H156</f>
        <v>12.42</v>
      </c>
      <c r="I157" s="32">
        <f t="shared" ref="I157" si="71">I146+I156</f>
        <v>106.57000000000001</v>
      </c>
      <c r="J157" s="32">
        <f t="shared" ref="J157:L157" si="72">J146+J156</f>
        <v>646.06999999999994</v>
      </c>
      <c r="K157" s="32"/>
      <c r="L157" s="52">
        <f t="shared" si="72"/>
        <v>73.289999999999992</v>
      </c>
    </row>
    <row r="158" spans="1:12" ht="15">
      <c r="A158" s="20">
        <v>2</v>
      </c>
      <c r="B158" s="21">
        <v>4</v>
      </c>
      <c r="C158" s="22" t="s">
        <v>20</v>
      </c>
      <c r="D158" s="98" t="s">
        <v>21</v>
      </c>
      <c r="E158" s="82" t="s">
        <v>78</v>
      </c>
      <c r="F158" s="85">
        <v>175</v>
      </c>
      <c r="G158" s="88">
        <v>17.61</v>
      </c>
      <c r="H158" s="88">
        <v>13.92</v>
      </c>
      <c r="I158" s="89">
        <v>42.02</v>
      </c>
      <c r="J158" s="88">
        <v>395.9</v>
      </c>
      <c r="K158" s="104">
        <v>222</v>
      </c>
      <c r="L158" s="88">
        <v>65.900000000000006</v>
      </c>
    </row>
    <row r="159" spans="1:12" ht="15">
      <c r="A159" s="23"/>
      <c r="B159" s="15"/>
      <c r="C159" s="11"/>
      <c r="D159" s="99" t="s">
        <v>22</v>
      </c>
      <c r="E159" s="84" t="s">
        <v>46</v>
      </c>
      <c r="F159" s="87">
        <v>200</v>
      </c>
      <c r="G159" s="92">
        <v>4.07</v>
      </c>
      <c r="H159" s="92">
        <v>3.5</v>
      </c>
      <c r="I159" s="93">
        <v>17.5</v>
      </c>
      <c r="J159" s="92">
        <v>117.78</v>
      </c>
      <c r="K159" s="112">
        <v>382</v>
      </c>
      <c r="L159" s="92">
        <v>8.74</v>
      </c>
    </row>
    <row r="160" spans="1:12" ht="15">
      <c r="A160" s="23"/>
      <c r="B160" s="15"/>
      <c r="C160" s="11"/>
      <c r="D160" s="100" t="s">
        <v>23</v>
      </c>
      <c r="E160" s="83" t="s">
        <v>79</v>
      </c>
      <c r="F160" s="86">
        <v>120</v>
      </c>
      <c r="G160" s="90">
        <v>0.5</v>
      </c>
      <c r="H160" s="90">
        <v>0.5</v>
      </c>
      <c r="I160" s="91">
        <v>12.8</v>
      </c>
      <c r="J160" s="90">
        <v>54.6</v>
      </c>
      <c r="K160" s="108">
        <v>338</v>
      </c>
      <c r="L160" s="90">
        <v>14.4</v>
      </c>
    </row>
    <row r="161" spans="1:12" ht="15.75" thickBot="1">
      <c r="A161" s="23"/>
      <c r="B161" s="15"/>
      <c r="C161" s="11"/>
      <c r="D161" s="99" t="s">
        <v>30</v>
      </c>
      <c r="E161" s="148" t="s">
        <v>39</v>
      </c>
      <c r="F161" s="149">
        <v>40</v>
      </c>
      <c r="G161" s="150">
        <v>2.7</v>
      </c>
      <c r="H161" s="150">
        <v>0.34</v>
      </c>
      <c r="I161" s="151">
        <v>20.059999999999999</v>
      </c>
      <c r="J161" s="150">
        <v>93.76</v>
      </c>
      <c r="K161" s="147" t="s">
        <v>42</v>
      </c>
      <c r="L161" s="150">
        <v>2.52</v>
      </c>
    </row>
    <row r="162" spans="1:12" ht="15">
      <c r="A162" s="23"/>
      <c r="B162" s="15"/>
      <c r="C162" s="11"/>
      <c r="D162" s="7"/>
      <c r="E162" s="40"/>
      <c r="F162" s="41"/>
      <c r="G162" s="49"/>
      <c r="H162" s="49"/>
      <c r="I162" s="41"/>
      <c r="J162" s="49"/>
      <c r="K162" s="60"/>
      <c r="L162" s="53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9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9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535</v>
      </c>
      <c r="G165" s="50">
        <f t="shared" ref="G165:J165" si="73">SUM(G158:G164)</f>
        <v>24.88</v>
      </c>
      <c r="H165" s="19">
        <f t="shared" si="73"/>
        <v>18.260000000000002</v>
      </c>
      <c r="I165" s="19">
        <f t="shared" si="73"/>
        <v>92.38000000000001</v>
      </c>
      <c r="J165" s="19">
        <f t="shared" si="73"/>
        <v>662.04</v>
      </c>
      <c r="K165" s="25"/>
      <c r="L165" s="50">
        <f t="shared" ref="L165" si="74">SUM(L158:L164)</f>
        <v>91.56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9"/>
    </row>
    <row r="167" spans="1:12" ht="15">
      <c r="A167" s="23"/>
      <c r="B167" s="15"/>
      <c r="C167" s="11"/>
      <c r="D167" s="7" t="s">
        <v>26</v>
      </c>
      <c r="E167" s="40"/>
      <c r="F167" s="41"/>
      <c r="G167" s="41"/>
      <c r="H167" s="41"/>
      <c r="I167" s="41"/>
      <c r="J167" s="41"/>
      <c r="K167" s="42"/>
      <c r="L167" s="49"/>
    </row>
    <row r="168" spans="1:12" ht="1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9"/>
    </row>
    <row r="169" spans="1:12" ht="1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9"/>
    </row>
    <row r="170" spans="1:12" ht="1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9"/>
    </row>
    <row r="171" spans="1:12" ht="1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9"/>
    </row>
    <row r="172" spans="1:12" ht="1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9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9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9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50">
        <f t="shared" ref="L175" si="7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535</v>
      </c>
      <c r="G176" s="32">
        <f t="shared" ref="G176" si="77">G165+G175</f>
        <v>24.88</v>
      </c>
      <c r="H176" s="32">
        <f t="shared" ref="H176" si="78">H165+H175</f>
        <v>18.260000000000002</v>
      </c>
      <c r="I176" s="32">
        <f t="shared" ref="I176" si="79">I165+I175</f>
        <v>92.38000000000001</v>
      </c>
      <c r="J176" s="32">
        <f t="shared" ref="J176:L176" si="80">J165+J175</f>
        <v>662.04</v>
      </c>
      <c r="K176" s="32"/>
      <c r="L176" s="52">
        <f t="shared" si="80"/>
        <v>91.56</v>
      </c>
    </row>
    <row r="177" spans="1:12" ht="30">
      <c r="A177" s="20">
        <v>2</v>
      </c>
      <c r="B177" s="21">
        <v>5</v>
      </c>
      <c r="C177" s="22" t="s">
        <v>20</v>
      </c>
      <c r="D177" s="98" t="s">
        <v>21</v>
      </c>
      <c r="E177" s="82" t="s">
        <v>82</v>
      </c>
      <c r="F177" s="85">
        <v>240</v>
      </c>
      <c r="G177" s="88">
        <v>24.95</v>
      </c>
      <c r="H177" s="88">
        <v>22.82</v>
      </c>
      <c r="I177" s="89">
        <v>31.97</v>
      </c>
      <c r="J177" s="88">
        <v>433.02</v>
      </c>
      <c r="K177" s="104" t="s">
        <v>81</v>
      </c>
      <c r="L177" s="88">
        <v>41.16</v>
      </c>
    </row>
    <row r="178" spans="1:12" ht="15">
      <c r="A178" s="23"/>
      <c r="B178" s="15"/>
      <c r="C178" s="11"/>
      <c r="D178" s="99" t="s">
        <v>22</v>
      </c>
      <c r="E178" s="83" t="s">
        <v>58</v>
      </c>
      <c r="F178" s="86">
        <v>200</v>
      </c>
      <c r="G178" s="90">
        <v>2.9</v>
      </c>
      <c r="H178" s="90">
        <v>2.5</v>
      </c>
      <c r="I178" s="91">
        <v>14.7</v>
      </c>
      <c r="J178" s="90">
        <v>92.9</v>
      </c>
      <c r="K178" s="108">
        <v>379</v>
      </c>
      <c r="L178" s="90">
        <v>9.49</v>
      </c>
    </row>
    <row r="179" spans="1:12" ht="15">
      <c r="A179" s="23"/>
      <c r="B179" s="15"/>
      <c r="C179" s="11"/>
      <c r="D179" s="100" t="s">
        <v>25</v>
      </c>
      <c r="E179" s="83" t="s">
        <v>55</v>
      </c>
      <c r="F179" s="86">
        <v>70</v>
      </c>
      <c r="G179" s="90">
        <v>0.49</v>
      </c>
      <c r="H179" s="90">
        <v>7.0000000000000007E-2</v>
      </c>
      <c r="I179" s="91">
        <v>1.32</v>
      </c>
      <c r="J179" s="90">
        <v>9.8699999999999992</v>
      </c>
      <c r="K179" s="108">
        <v>71</v>
      </c>
      <c r="L179" s="90">
        <v>11.1</v>
      </c>
    </row>
    <row r="180" spans="1:12" ht="15">
      <c r="A180" s="23"/>
      <c r="B180" s="15"/>
      <c r="C180" s="11"/>
      <c r="D180" s="99" t="s">
        <v>31</v>
      </c>
      <c r="E180" s="84" t="s">
        <v>40</v>
      </c>
      <c r="F180" s="87">
        <v>25</v>
      </c>
      <c r="G180" s="92">
        <v>1.66</v>
      </c>
      <c r="H180" s="92">
        <v>0.3</v>
      </c>
      <c r="I180" s="93">
        <v>10.46</v>
      </c>
      <c r="J180" s="92">
        <v>51.2</v>
      </c>
      <c r="K180" s="112" t="s">
        <v>42</v>
      </c>
      <c r="L180" s="92">
        <v>1.62</v>
      </c>
    </row>
    <row r="181" spans="1:12" ht="15">
      <c r="A181" s="23"/>
      <c r="B181" s="15"/>
      <c r="C181" s="11"/>
      <c r="D181" s="99" t="s">
        <v>30</v>
      </c>
      <c r="E181" s="83" t="s">
        <v>39</v>
      </c>
      <c r="F181" s="86">
        <v>40</v>
      </c>
      <c r="G181" s="90">
        <v>2.7</v>
      </c>
      <c r="H181" s="90">
        <v>0.34</v>
      </c>
      <c r="I181" s="90">
        <v>20.059999999999999</v>
      </c>
      <c r="J181" s="90">
        <v>93.76</v>
      </c>
      <c r="K181" s="108" t="s">
        <v>42</v>
      </c>
      <c r="L181" s="90">
        <v>2.52</v>
      </c>
    </row>
    <row r="182" spans="1:12" ht="15.75" thickBot="1">
      <c r="A182" s="23"/>
      <c r="B182" s="15"/>
      <c r="C182" s="11"/>
      <c r="D182" s="99" t="s">
        <v>80</v>
      </c>
      <c r="E182" s="152" t="s">
        <v>83</v>
      </c>
      <c r="F182" s="152">
        <v>150</v>
      </c>
      <c r="G182" s="118">
        <v>3.45</v>
      </c>
      <c r="H182" s="118">
        <v>3.68</v>
      </c>
      <c r="I182" s="119">
        <v>4.72</v>
      </c>
      <c r="J182" s="118">
        <v>75.150000000000006</v>
      </c>
      <c r="K182" s="121" t="s">
        <v>42</v>
      </c>
      <c r="L182" s="118">
        <v>27.9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9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725</v>
      </c>
      <c r="G184" s="19">
        <f t="shared" ref="G184:J184" si="81">SUM(G177:G183)</f>
        <v>36.15</v>
      </c>
      <c r="H184" s="19">
        <f t="shared" si="81"/>
        <v>29.71</v>
      </c>
      <c r="I184" s="19">
        <f t="shared" si="81"/>
        <v>83.23</v>
      </c>
      <c r="J184" s="50">
        <f t="shared" si="81"/>
        <v>755.9</v>
      </c>
      <c r="K184" s="25"/>
      <c r="L184" s="50">
        <f t="shared" ref="L184" si="82">SUM(L177:L183)</f>
        <v>93.789999999999992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9"/>
    </row>
    <row r="186" spans="1:12" ht="15">
      <c r="A186" s="23"/>
      <c r="B186" s="15"/>
      <c r="C186" s="11"/>
      <c r="D186" s="7" t="s">
        <v>26</v>
      </c>
      <c r="E186" s="40"/>
      <c r="F186" s="41"/>
      <c r="G186" s="41"/>
      <c r="H186" s="41"/>
      <c r="I186" s="41"/>
      <c r="J186" s="41"/>
      <c r="K186" s="42"/>
      <c r="L186" s="49"/>
    </row>
    <row r="187" spans="1:12" ht="1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9"/>
    </row>
    <row r="188" spans="1:12" ht="1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9"/>
    </row>
    <row r="189" spans="1:12" ht="1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9"/>
    </row>
    <row r="190" spans="1:12" ht="1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9"/>
    </row>
    <row r="191" spans="1:12" ht="1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9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9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9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50">
        <f t="shared" ref="L194" si="84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725</v>
      </c>
      <c r="G195" s="32">
        <f t="shared" ref="G195" si="85">G184+G194</f>
        <v>36.15</v>
      </c>
      <c r="H195" s="32">
        <f t="shared" ref="H195" si="86">H184+H194</f>
        <v>29.71</v>
      </c>
      <c r="I195" s="32">
        <f t="shared" ref="I195" si="87">I184+I194</f>
        <v>83.23</v>
      </c>
      <c r="J195" s="52">
        <f t="shared" ref="J195:L195" si="88">J184+J194</f>
        <v>755.9</v>
      </c>
      <c r="K195" s="32"/>
      <c r="L195" s="52">
        <f t="shared" si="88"/>
        <v>93.789999999999992</v>
      </c>
    </row>
    <row r="196" spans="1:12" ht="13.5" thickBot="1">
      <c r="A196" s="27"/>
      <c r="B196" s="28"/>
      <c r="C196" s="64" t="s">
        <v>5</v>
      </c>
      <c r="D196" s="64"/>
      <c r="E196" s="64"/>
      <c r="F196" s="51">
        <f>(F24+F43+F62+F81+F100+F119+F138+F157+F176+F195)/(IF(F24=0,0,1)+IF(F43=0,0,1)+IF(F62=0,0,1)+IF(F81=0,0,1)+IF(F100=0,0,1)+IF(F119=0,0,1)+IF(F138=0,0,1)+IF(F157=0,0,1)+IF(F176=0,0,1)+IF(F195=0,0,1))</f>
        <v>636</v>
      </c>
      <c r="G196" s="34">
        <f>(G24+G43+G62+G81+G100+G119+G138+G157+G176+G195)/(IF(G24=0,0,1)+IF(G43=0,0,1)+IF(G62=0,0,1)+IF(G81=0,0,1)+IF(G100=0,0,1)+IF(G119=0,0,1)+IF(G138=0,0,1)+IF(G157=0,0,1)+IF(G176=0,0,1)+IF(G195=0,0,1))</f>
        <v>23.065000000000001</v>
      </c>
      <c r="H196" s="34">
        <f>(H24+H43+H62+H81+H100+H119+H138+H157+H176+H195)/(IF(H24=0,0,1)+IF(H43=0,0,1)+IF(H62=0,0,1)+IF(H81=0,0,1)+IF(H100=0,0,1)+IF(H119=0,0,1)+IF(H138=0,0,1)+IF(H157=0,0,1)+IF(H176=0,0,1)+IF(H195=0,0,1))</f>
        <v>19.817999999999998</v>
      </c>
      <c r="I196" s="34">
        <f>(I24+I43+I62+I81+I100+I119+I138+I157+I176+I195)/(IF(I24=0,0,1)+IF(I43=0,0,1)+IF(I62=0,0,1)+IF(I81=0,0,1)+IF(I100=0,0,1)+IF(I119=0,0,1)+IF(I138=0,0,1)+IF(I157=0,0,1)+IF(I176=0,0,1)+IF(I195=0,0,1))</f>
        <v>88.963999999999999</v>
      </c>
      <c r="J196" s="34">
        <f>(J24+J43+J62+J81+J100+J119+J138+J157+J176+J195)/(IF(J24=0,0,1)+IF(J43=0,0,1)+IF(J62=0,0,1)+IF(J81=0,0,1)+IF(J100=0,0,1)+IF(J119=0,0,1)+IF(J138=0,0,1)+IF(J157=0,0,1)+IF(J176=0,0,1)+IF(J195=0,0,1))</f>
        <v>643.22399999999993</v>
      </c>
      <c r="K196" s="34"/>
      <c r="L196" s="51">
        <f>(L24+L43+L62+L81+L100+L119+L138+L157+L176+L195)/(IF(L24=0,0,1)+IF(L43=0,0,1)+IF(L62=0,0,1)+IF(L81=0,0,1)+IF(L100=0,0,1)+IF(L119=0,0,1)+IF(L138=0,0,1)+IF(L157=0,0,1)+IF(L176=0,0,1)+IF(L195=0,0,1))</f>
        <v>88.188999999999993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2024-09-02T15:32:33Z</dcterms:modified>
</cp:coreProperties>
</file>